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Vi Scheduling\"/>
    </mc:Choice>
  </mc:AlternateContent>
  <bookViews>
    <workbookView xWindow="240" yWindow="135" windowWidth="19440" windowHeight="7485"/>
  </bookViews>
  <sheets>
    <sheet name="9 Team $" sheetId="6" r:id="rId1"/>
  </sheets>
  <definedNames>
    <definedName name="_xlnm.Print_Area" localSheetId="0">'9 Team $'!$A$1:$I$78</definedName>
  </definedNames>
  <calcPr calcId="152511"/>
</workbook>
</file>

<file path=xl/calcChain.xml><?xml version="1.0" encoding="utf-8"?>
<calcChain xmlns="http://schemas.openxmlformats.org/spreadsheetml/2006/main">
  <c r="C7" i="6" l="1"/>
  <c r="F7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61" i="6"/>
  <c r="C62" i="6"/>
  <c r="C63" i="6"/>
  <c r="F57" i="6" l="1"/>
  <c r="C57" i="6"/>
  <c r="F54" i="6"/>
  <c r="C54" i="6"/>
  <c r="F60" i="6"/>
  <c r="C60" i="6"/>
  <c r="F59" i="6"/>
  <c r="C59" i="6"/>
  <c r="F58" i="6"/>
  <c r="C58" i="6"/>
  <c r="F56" i="6"/>
  <c r="C56" i="6"/>
  <c r="F55" i="6"/>
  <c r="C55" i="6"/>
  <c r="F44" i="6" l="1"/>
  <c r="F45" i="6"/>
  <c r="F46" i="6"/>
  <c r="F47" i="6"/>
  <c r="F48" i="6"/>
  <c r="F49" i="6"/>
  <c r="F50" i="6"/>
  <c r="F51" i="6"/>
  <c r="F52" i="6"/>
  <c r="F53" i="6"/>
  <c r="F43" i="6"/>
  <c r="F40" i="6"/>
  <c r="F41" i="6"/>
  <c r="F42" i="6"/>
  <c r="F39" i="6"/>
  <c r="F36" i="6"/>
  <c r="F37" i="6"/>
  <c r="F38" i="6"/>
  <c r="F35" i="6"/>
  <c r="F32" i="6"/>
  <c r="F33" i="6"/>
  <c r="F34" i="6"/>
  <c r="F28" i="6"/>
  <c r="F29" i="6"/>
  <c r="F30" i="6"/>
  <c r="F27" i="6"/>
  <c r="F31" i="6"/>
  <c r="F24" i="6"/>
  <c r="F25" i="6"/>
  <c r="F26" i="6"/>
  <c r="F23" i="6"/>
  <c r="F20" i="6"/>
  <c r="F21" i="6"/>
  <c r="F22" i="6"/>
  <c r="F19" i="6"/>
  <c r="F16" i="6"/>
  <c r="F17" i="6"/>
  <c r="F18" i="6"/>
  <c r="F15" i="6"/>
  <c r="F12" i="6"/>
  <c r="F13" i="6"/>
  <c r="F14" i="6"/>
  <c r="F11" i="6"/>
  <c r="F8" i="6"/>
  <c r="F9" i="6"/>
  <c r="F10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</calcChain>
</file>

<file path=xl/sharedStrings.xml><?xml version="1.0" encoding="utf-8"?>
<sst xmlns="http://schemas.openxmlformats.org/spreadsheetml/2006/main" count="196" uniqueCount="79">
  <si>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</si>
  <si>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</si>
  <si>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</si>
  <si>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</si>
  <si>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</si>
  <si>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</si>
  <si>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</si>
  <si>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</si>
  <si>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</si>
  <si>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</si>
  <si>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 xml:space="preserve">KEY: Type in </t>
    </r>
    <r>
      <rPr>
        <b/>
        <sz val="11"/>
        <color rgb="FFFFFF00"/>
        <rFont val="Calibri"/>
        <family val="2"/>
        <scheme val="minor"/>
      </rPr>
      <t>Park Team Name</t>
    </r>
  </si>
  <si>
    <t>MASTER SCHEDULE</t>
  </si>
  <si>
    <t>9 Team/16 Game Schedule</t>
  </si>
  <si>
    <r>
      <t xml:space="preserve">DIVISION </t>
    </r>
    <r>
      <rPr>
        <b/>
        <sz val="18"/>
        <color theme="1"/>
        <rFont val="Calibri"/>
        <family val="2"/>
        <scheme val="minor"/>
      </rPr>
      <t>U14C</t>
    </r>
  </si>
  <si>
    <t>Cordova Bay</t>
  </si>
  <si>
    <t>Gordon Head</t>
  </si>
  <si>
    <t>Lakehill</t>
  </si>
  <si>
    <t>Peninsula</t>
  </si>
  <si>
    <t>Sooke</t>
  </si>
  <si>
    <t>Sun Apr 16</t>
  </si>
  <si>
    <t>Thur Apr 13</t>
  </si>
  <si>
    <t>Sat Apr 29</t>
  </si>
  <si>
    <t>Sun Apr 23</t>
  </si>
  <si>
    <t>Thur Apr 20</t>
  </si>
  <si>
    <t>Mon Apr 17</t>
  </si>
  <si>
    <t>RK</t>
  </si>
  <si>
    <t>Sat May 13</t>
  </si>
  <si>
    <t>Sun Apr 30</t>
  </si>
  <si>
    <t>Sun Jun 11</t>
  </si>
  <si>
    <t>Sat May 27</t>
  </si>
  <si>
    <t>Sun May 14</t>
  </si>
  <si>
    <t>Thur May 11</t>
  </si>
  <si>
    <t>MP</t>
  </si>
  <si>
    <t>Tues Jun 6</t>
  </si>
  <si>
    <t>Fri May 26</t>
  </si>
  <si>
    <t>Mon May 1</t>
  </si>
  <si>
    <t>Belfie</t>
  </si>
  <si>
    <t>Thur Jun 8</t>
  </si>
  <si>
    <t>Fri May 12</t>
  </si>
  <si>
    <t>Thur Apr 27</t>
  </si>
  <si>
    <t>Sat Jun 10</t>
  </si>
  <si>
    <t>Thur May 18</t>
  </si>
  <si>
    <t>Tues Jun 13</t>
  </si>
  <si>
    <t>Sun May 28</t>
  </si>
  <si>
    <t>Fri Jun 9</t>
  </si>
  <si>
    <t>Thur May 4</t>
  </si>
  <si>
    <t>Wed Apr 12</t>
  </si>
  <si>
    <t>Mon Apr 10</t>
  </si>
  <si>
    <t>Thur May 25</t>
  </si>
  <si>
    <t>Tues May 2</t>
  </si>
  <si>
    <t>Wed Apr 26</t>
  </si>
  <si>
    <t>Mon May 8</t>
  </si>
  <si>
    <t>Wed May 24</t>
  </si>
  <si>
    <t>Thur Jun 15</t>
  </si>
  <si>
    <t>1 (Sooke)</t>
  </si>
  <si>
    <t>Tues May 30</t>
  </si>
  <si>
    <t>1 (Langford)</t>
  </si>
  <si>
    <t>Fri Apr 21</t>
  </si>
  <si>
    <t>Sun Apr 9</t>
  </si>
  <si>
    <t>Wed May 17</t>
  </si>
  <si>
    <t>Wed May 31</t>
  </si>
  <si>
    <t>Wed May 10</t>
  </si>
  <si>
    <t>Mon Jun 12</t>
  </si>
  <si>
    <t>Tue May 23</t>
  </si>
  <si>
    <t>Wed May 3</t>
  </si>
  <si>
    <t xml:space="preserve">Thur Jun 1 </t>
  </si>
  <si>
    <t>Tues Apr 25</t>
  </si>
  <si>
    <t>Tues  Jun 13</t>
  </si>
  <si>
    <t>Central Saanich - Philip</t>
  </si>
  <si>
    <t>Central Saanich - Ross</t>
  </si>
  <si>
    <t>Langford - Dixon</t>
  </si>
  <si>
    <t>Langford - Bryden</t>
  </si>
  <si>
    <t>(RK)</t>
  </si>
  <si>
    <t>(MP)</t>
  </si>
  <si>
    <t>3 (CB)</t>
  </si>
  <si>
    <t>2 (Lakehill)</t>
  </si>
  <si>
    <t>Tues May 23</t>
  </si>
  <si>
    <t>Wed June 7</t>
  </si>
  <si>
    <t>Mon May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</si>
</sst>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 wrapText="1"/>
    </xf>
    <xf numFmtId="0" fontId="8" fillId="5" borderId="0" xfId="0" applyFont="1" applyFill="1" applyAlignment="1">
      <alignment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/>
    <xf numFmtId="0" fontId="0" fillId="5" borderId="0" xfId="0" applyFill="1"/>
    <xf numFmtId="0" fontId="0" fillId="0" borderId="6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1" xfId="0" applyFont="1" applyBorder="1"/>
    <xf numFmtId="0" fontId="13" fillId="5" borderId="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3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0" fillId="4" borderId="2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20" fontId="12" fillId="4" borderId="1" xfId="0" applyNumberFormat="1" applyFont="1" applyFill="1" applyBorder="1"/>
    <xf numFmtId="20" fontId="12" fillId="0" borderId="1" xfId="0" applyNumberFormat="1" applyFont="1" applyBorder="1"/>
    <xf numFmtId="17" fontId="12" fillId="0" borderId="1" xfId="0" applyNumberFormat="1" applyFont="1" applyBorder="1"/>
    <xf numFmtId="20" fontId="12" fillId="0" borderId="1" xfId="0" applyNumberFormat="1" applyFont="1" applyFill="1" applyBorder="1"/>
    <xf numFmtId="20" fontId="0" fillId="0" borderId="1" xfId="0" applyNumberFormat="1" applyBorder="1"/>
    <xf numFmtId="20" fontId="12" fillId="5" borderId="1" xfId="0" applyNumberFormat="1" applyFont="1" applyFill="1" applyBorder="1"/>
    <xf numFmtId="20" fontId="0" fillId="4" borderId="1" xfId="0" applyNumberFormat="1" applyFill="1" applyBorder="1"/>
    <xf numFmtId="20" fontId="0" fillId="5" borderId="1" xfId="0" applyNumberFormat="1" applyFill="1" applyBorder="1"/>
    <xf numFmtId="20" fontId="0" fillId="0" borderId="1" xfId="0" applyNumberFormat="1" applyFill="1" applyBorder="1"/>
    <xf numFmtId="0" fontId="0" fillId="7" borderId="1" xfId="0" applyFill="1" applyBorder="1"/>
    <xf numFmtId="0" fontId="12" fillId="2" borderId="1" xfId="0" applyFont="1" applyFill="1" applyBorder="1"/>
    <xf numFmtId="0" fontId="0" fillId="2" borderId="1" xfId="0" applyFill="1" applyBorder="1"/>
    <xf numFmtId="0" fontId="0" fillId="8" borderId="1" xfId="0" applyFill="1" applyBorder="1"/>
    <xf numFmtId="20" fontId="12" fillId="8" borderId="1" xfId="0" applyNumberFormat="1" applyFont="1" applyFill="1" applyBorder="1"/>
    <xf numFmtId="0" fontId="12" fillId="8" borderId="1" xfId="0" applyFont="1" applyFill="1" applyBorder="1"/>
    <xf numFmtId="0" fontId="2" fillId="3" borderId="6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abSelected="1" workbookViewId="0">
      <selection activeCell="K76" sqref="K76"/>
    </sheetView>
  </sheetViews>
  <sheetFormatPr defaultRowHeight="15" x14ac:dyDescent="0.25"/>
  <cols>
    <col min="1" max="2" width="3.85546875" style="1" customWidth="1"/>
    <col min="3" max="3" width="24.85546875" style="1" customWidth="1"/>
    <col min="4" max="4" width="5.7109375" style="1" customWidth="1"/>
    <col min="5" max="5" width="3.7109375" style="1" customWidth="1"/>
    <col min="6" max="6" width="24.85546875" style="1" customWidth="1"/>
    <col min="7" max="7" width="18.7109375" customWidth="1"/>
    <col min="8" max="8" width="14" customWidth="1"/>
    <col min="9" max="9" width="11.85546875" customWidth="1"/>
    <col min="12" max="12" width="40.85546875" customWidth="1"/>
  </cols>
  <sheetData>
    <row r="1" spans="1:12" ht="21" customHeight="1" x14ac:dyDescent="0.35">
      <c r="A1" s="54" t="s">
        <v>11</v>
      </c>
      <c r="B1" s="55"/>
      <c r="C1" s="55"/>
      <c r="D1" s="55"/>
      <c r="E1" s="55"/>
      <c r="F1" s="55"/>
      <c r="G1" s="55"/>
      <c r="H1" s="55"/>
      <c r="I1" s="55"/>
    </row>
    <row r="2" spans="1:12" ht="18.75" x14ac:dyDescent="0.3">
      <c r="A2" s="5"/>
      <c r="B2" s="6"/>
      <c r="C2" s="6"/>
      <c r="D2" s="60"/>
      <c r="E2" s="61"/>
      <c r="F2" s="61"/>
      <c r="G2" s="61"/>
      <c r="H2" s="61"/>
      <c r="I2" s="61"/>
    </row>
    <row r="3" spans="1:12" ht="15" customHeight="1" x14ac:dyDescent="0.35">
      <c r="A3" s="12" t="s">
        <v>13</v>
      </c>
      <c r="B3" s="11"/>
      <c r="C3" s="11"/>
      <c r="D3" s="62"/>
      <c r="E3" s="62"/>
      <c r="F3" s="62"/>
      <c r="G3" s="62"/>
      <c r="H3" s="62"/>
      <c r="I3" s="62"/>
    </row>
    <row r="4" spans="1:12" ht="18" customHeight="1" x14ac:dyDescent="0.25">
      <c r="A4" s="7"/>
      <c r="B4" s="7"/>
      <c r="C4" s="8"/>
      <c r="D4" s="8"/>
      <c r="E4" s="8"/>
      <c r="F4" s="7"/>
      <c r="G4" s="9"/>
      <c r="H4" s="9"/>
      <c r="I4" s="10"/>
    </row>
    <row r="5" spans="1:12" ht="18" customHeight="1" x14ac:dyDescent="0.3">
      <c r="A5" s="56" t="s">
        <v>12</v>
      </c>
      <c r="B5" s="57"/>
      <c r="C5" s="58"/>
      <c r="D5" s="58"/>
      <c r="E5" s="58"/>
      <c r="F5" s="58"/>
      <c r="G5" s="59"/>
      <c r="H5" s="59"/>
      <c r="I5" s="59"/>
    </row>
    <row r="6" spans="1:12" ht="18" customHeight="1" x14ac:dyDescent="0.25">
      <c r="A6" s="26" t="s">
        <v>1</v>
      </c>
      <c r="B6" s="27" t="s">
        <v>6</v>
      </c>
      <c r="C6" s="28" t="s">
        <v>3</v>
      </c>
      <c r="D6" s="26" t="s">
        <v>0</v>
      </c>
      <c r="E6" s="27" t="s">
        <v>6</v>
      </c>
      <c r="F6" s="28" t="s">
        <v>2</v>
      </c>
      <c r="G6" s="29" t="s">
        <v>7</v>
      </c>
      <c r="H6" s="29" t="s">
        <v>8</v>
      </c>
      <c r="I6" s="29" t="s">
        <v>9</v>
      </c>
      <c r="K6" s="53" t="s">
        <v>10</v>
      </c>
      <c r="L6" s="53"/>
    </row>
    <row r="7" spans="1:12" ht="18" customHeight="1" x14ac:dyDescent="0.25">
      <c r="A7" s="13">
        <v>1</v>
      </c>
      <c r="B7" s="33">
        <v>1</v>
      </c>
      <c r="C7" s="30" t="str">
        <f>VLOOKUP(B7,K$8:L$16,2,FALSE)</f>
        <v>Central Saanich - Philip</v>
      </c>
      <c r="D7" s="31" t="s">
        <v>0</v>
      </c>
      <c r="E7" s="33">
        <v>8</v>
      </c>
      <c r="F7" s="30" t="str">
        <f>VLOOKUP(E7,K$8:L$16,2,FALSE)</f>
        <v>Peninsula</v>
      </c>
      <c r="G7" s="32" t="s">
        <v>22</v>
      </c>
      <c r="H7" s="38">
        <v>0.45833333333333331</v>
      </c>
      <c r="I7" s="32">
        <v>5</v>
      </c>
      <c r="K7" s="3" t="s">
        <v>4</v>
      </c>
      <c r="L7" s="3" t="s">
        <v>5</v>
      </c>
    </row>
    <row r="8" spans="1:12" ht="18" customHeight="1" x14ac:dyDescent="0.25">
      <c r="A8" s="13">
        <v>2</v>
      </c>
      <c r="B8" s="33">
        <v>2</v>
      </c>
      <c r="C8" s="30" t="str">
        <f t="shared" ref="C8:C54" si="0">VLOOKUP(B8,K$8:L$16,2,FALSE)</f>
        <v>Central Saanich - Ross</v>
      </c>
      <c r="D8" s="31" t="s">
        <v>0</v>
      </c>
      <c r="E8" s="33">
        <v>7</v>
      </c>
      <c r="F8" s="30" t="str">
        <f t="shared" ref="F8:F10" si="1">VLOOKUP(E8,K$8:L$16,2,FALSE)</f>
        <v>Langford - Bryden</v>
      </c>
      <c r="G8" s="32" t="s">
        <v>21</v>
      </c>
      <c r="H8" s="38">
        <v>4.1666666666666664E-2</v>
      </c>
      <c r="I8" s="32">
        <v>1</v>
      </c>
      <c r="K8" s="4">
        <v>1</v>
      </c>
      <c r="L8" s="2" t="s">
        <v>68</v>
      </c>
    </row>
    <row r="9" spans="1:12" ht="18" customHeight="1" x14ac:dyDescent="0.25">
      <c r="A9" s="13">
        <v>3</v>
      </c>
      <c r="B9" s="33">
        <v>3</v>
      </c>
      <c r="C9" s="30" t="str">
        <f t="shared" si="0"/>
        <v>Cordova Bay</v>
      </c>
      <c r="D9" s="31" t="s">
        <v>0</v>
      </c>
      <c r="E9" s="33">
        <v>6</v>
      </c>
      <c r="F9" s="30" t="str">
        <f t="shared" si="1"/>
        <v>Langford - Dixon</v>
      </c>
      <c r="G9" s="32" t="s">
        <v>20</v>
      </c>
      <c r="H9" s="38">
        <v>0.25</v>
      </c>
      <c r="I9" s="32">
        <v>2</v>
      </c>
      <c r="K9" s="4">
        <v>2</v>
      </c>
      <c r="L9" s="2" t="s">
        <v>69</v>
      </c>
    </row>
    <row r="10" spans="1:12" ht="18" customHeight="1" x14ac:dyDescent="0.25">
      <c r="A10" s="13">
        <v>4</v>
      </c>
      <c r="B10" s="33">
        <v>4</v>
      </c>
      <c r="C10" s="30" t="str">
        <f t="shared" si="0"/>
        <v>Gordon Head</v>
      </c>
      <c r="D10" s="31" t="s">
        <v>0</v>
      </c>
      <c r="E10" s="33">
        <v>5</v>
      </c>
      <c r="F10" s="30" t="str">
        <f t="shared" si="1"/>
        <v>Lakehill</v>
      </c>
      <c r="G10" s="32" t="s">
        <v>19</v>
      </c>
      <c r="H10" s="38">
        <v>0.45833333333333331</v>
      </c>
      <c r="I10" s="32">
        <v>2</v>
      </c>
      <c r="K10" s="4">
        <v>3</v>
      </c>
      <c r="L10" s="2" t="s">
        <v>14</v>
      </c>
    </row>
    <row r="11" spans="1:12" ht="18" customHeight="1" x14ac:dyDescent="0.25">
      <c r="A11" s="23">
        <v>5</v>
      </c>
      <c r="B11" s="24">
        <v>5</v>
      </c>
      <c r="C11" s="19" t="str">
        <f t="shared" si="0"/>
        <v>Lakehill</v>
      </c>
      <c r="D11" s="20" t="s">
        <v>0</v>
      </c>
      <c r="E11" s="24">
        <v>3</v>
      </c>
      <c r="F11" s="14" t="str">
        <f>VLOOKUP(E11,K$8:L$16,2,FALSE)</f>
        <v>Cordova Bay</v>
      </c>
      <c r="G11" s="15" t="s">
        <v>26</v>
      </c>
      <c r="H11" s="39">
        <v>0.45833333333333331</v>
      </c>
      <c r="I11" s="15">
        <v>3</v>
      </c>
      <c r="K11" s="4">
        <v>4</v>
      </c>
      <c r="L11" s="2" t="s">
        <v>15</v>
      </c>
    </row>
    <row r="12" spans="1:12" ht="18" customHeight="1" x14ac:dyDescent="0.25">
      <c r="A12" s="23">
        <v>6</v>
      </c>
      <c r="B12" s="24">
        <v>6</v>
      </c>
      <c r="C12" s="19" t="str">
        <f t="shared" si="0"/>
        <v>Langford - Dixon</v>
      </c>
      <c r="D12" s="20" t="s">
        <v>0</v>
      </c>
      <c r="E12" s="24">
        <v>2</v>
      </c>
      <c r="F12" s="14" t="str">
        <f t="shared" ref="F12:F14" si="2">VLOOKUP(E12,K$8:L$16,2,FALSE)</f>
        <v>Central Saanich - Ross</v>
      </c>
      <c r="G12" s="15" t="s">
        <v>23</v>
      </c>
      <c r="H12" s="39">
        <v>0.25</v>
      </c>
      <c r="I12" s="15" t="s">
        <v>25</v>
      </c>
      <c r="K12" s="4">
        <v>5</v>
      </c>
      <c r="L12" s="2" t="s">
        <v>16</v>
      </c>
    </row>
    <row r="13" spans="1:12" ht="18" customHeight="1" x14ac:dyDescent="0.25">
      <c r="A13" s="23">
        <v>7</v>
      </c>
      <c r="B13" s="24">
        <v>7</v>
      </c>
      <c r="C13" s="19" t="str">
        <f t="shared" si="0"/>
        <v>Langford - Bryden</v>
      </c>
      <c r="D13" s="20" t="s">
        <v>0</v>
      </c>
      <c r="E13" s="24">
        <v>1</v>
      </c>
      <c r="F13" s="14" t="str">
        <f t="shared" si="2"/>
        <v>Central Saanich - Philip</v>
      </c>
      <c r="G13" s="15" t="s">
        <v>24</v>
      </c>
      <c r="H13" s="39">
        <v>0.25</v>
      </c>
      <c r="I13" s="15" t="s">
        <v>25</v>
      </c>
      <c r="K13" s="4">
        <v>6</v>
      </c>
      <c r="L13" s="2" t="s">
        <v>70</v>
      </c>
    </row>
    <row r="14" spans="1:12" ht="18" customHeight="1" x14ac:dyDescent="0.25">
      <c r="A14" s="23">
        <v>8</v>
      </c>
      <c r="B14" s="24">
        <v>8</v>
      </c>
      <c r="C14" s="19" t="str">
        <f t="shared" si="0"/>
        <v>Peninsula</v>
      </c>
      <c r="D14" s="20" t="s">
        <v>0</v>
      </c>
      <c r="E14" s="24">
        <v>9</v>
      </c>
      <c r="F14" s="14" t="str">
        <f t="shared" si="2"/>
        <v>Sooke</v>
      </c>
      <c r="G14" s="40" t="s">
        <v>21</v>
      </c>
      <c r="H14" s="39">
        <v>4.1666666666666664E-2</v>
      </c>
      <c r="I14" s="15">
        <v>2</v>
      </c>
      <c r="K14" s="4">
        <v>7</v>
      </c>
      <c r="L14" s="2" t="s">
        <v>71</v>
      </c>
    </row>
    <row r="15" spans="1:12" ht="18" customHeight="1" x14ac:dyDescent="0.25">
      <c r="A15" s="13">
        <v>9</v>
      </c>
      <c r="B15" s="33">
        <v>2</v>
      </c>
      <c r="C15" s="30" t="str">
        <f t="shared" si="0"/>
        <v>Central Saanich - Ross</v>
      </c>
      <c r="D15" s="31" t="s">
        <v>0</v>
      </c>
      <c r="E15" s="33">
        <v>9</v>
      </c>
      <c r="F15" s="30" t="str">
        <f>VLOOKUP(E15,K$8:L$16,2,FALSE)</f>
        <v>Sooke</v>
      </c>
      <c r="G15" s="32" t="s">
        <v>29</v>
      </c>
      <c r="H15" s="38">
        <v>4.1666666666666664E-2</v>
      </c>
      <c r="I15" s="32">
        <v>1</v>
      </c>
      <c r="K15" s="4">
        <v>8</v>
      </c>
      <c r="L15" s="2" t="s">
        <v>17</v>
      </c>
    </row>
    <row r="16" spans="1:12" ht="18" customHeight="1" x14ac:dyDescent="0.25">
      <c r="A16" s="13">
        <v>10</v>
      </c>
      <c r="B16" s="33">
        <v>3</v>
      </c>
      <c r="C16" s="30" t="str">
        <f t="shared" si="0"/>
        <v>Cordova Bay</v>
      </c>
      <c r="D16" s="31" t="s">
        <v>0</v>
      </c>
      <c r="E16" s="33">
        <v>8</v>
      </c>
      <c r="F16" s="30" t="str">
        <f t="shared" ref="F16:F18" si="3">VLOOKUP(E16,K$8:L$16,2,FALSE)</f>
        <v>Peninsula</v>
      </c>
      <c r="G16" s="32" t="s">
        <v>23</v>
      </c>
      <c r="H16" s="38">
        <v>0.25</v>
      </c>
      <c r="I16" s="32">
        <v>2</v>
      </c>
      <c r="K16" s="4">
        <v>9</v>
      </c>
      <c r="L16" s="2" t="s">
        <v>18</v>
      </c>
    </row>
    <row r="17" spans="1:9" ht="18" customHeight="1" x14ac:dyDescent="0.25">
      <c r="A17" s="13">
        <v>11</v>
      </c>
      <c r="B17" s="33">
        <v>4</v>
      </c>
      <c r="C17" s="30" t="str">
        <f t="shared" si="0"/>
        <v>Gordon Head</v>
      </c>
      <c r="D17" s="31" t="s">
        <v>0</v>
      </c>
      <c r="E17" s="33">
        <v>7</v>
      </c>
      <c r="F17" s="30" t="str">
        <f t="shared" si="3"/>
        <v>Langford - Bryden</v>
      </c>
      <c r="G17" s="32" t="s">
        <v>28</v>
      </c>
      <c r="H17" s="38">
        <v>4.1666666666666664E-2</v>
      </c>
      <c r="I17" s="32">
        <v>1</v>
      </c>
    </row>
    <row r="18" spans="1:9" ht="18" customHeight="1" x14ac:dyDescent="0.25">
      <c r="A18" s="13">
        <v>12</v>
      </c>
      <c r="B18" s="33">
        <v>5</v>
      </c>
      <c r="C18" s="30" t="str">
        <f t="shared" si="0"/>
        <v>Lakehill</v>
      </c>
      <c r="D18" s="31" t="s">
        <v>0</v>
      </c>
      <c r="E18" s="33">
        <v>6</v>
      </c>
      <c r="F18" s="30" t="str">
        <f t="shared" si="3"/>
        <v>Langford - Dixon</v>
      </c>
      <c r="G18" s="32" t="s">
        <v>27</v>
      </c>
      <c r="H18" s="38">
        <v>0.45833333333333331</v>
      </c>
      <c r="I18" s="32">
        <v>1</v>
      </c>
    </row>
    <row r="19" spans="1:9" ht="18" customHeight="1" x14ac:dyDescent="0.25">
      <c r="A19" s="23">
        <v>13</v>
      </c>
      <c r="B19" s="24">
        <v>6</v>
      </c>
      <c r="C19" s="19" t="str">
        <f t="shared" si="0"/>
        <v>Langford - Dixon</v>
      </c>
      <c r="D19" s="20" t="s">
        <v>0</v>
      </c>
      <c r="E19" s="24">
        <v>4</v>
      </c>
      <c r="F19" s="14" t="str">
        <f>VLOOKUP(E19,K$8:L$16,2,FALSE)</f>
        <v>Gordon Head</v>
      </c>
      <c r="G19" s="15" t="s">
        <v>31</v>
      </c>
      <c r="H19" s="39">
        <v>0.27083333333333331</v>
      </c>
      <c r="I19" s="15" t="s">
        <v>32</v>
      </c>
    </row>
    <row r="20" spans="1:9" ht="18" customHeight="1" x14ac:dyDescent="0.25">
      <c r="A20" s="23">
        <v>14</v>
      </c>
      <c r="B20" s="24">
        <v>7</v>
      </c>
      <c r="C20" s="19" t="str">
        <f t="shared" si="0"/>
        <v>Langford - Bryden</v>
      </c>
      <c r="D20" s="20" t="s">
        <v>0</v>
      </c>
      <c r="E20" s="24">
        <v>3</v>
      </c>
      <c r="F20" s="14" t="str">
        <f t="shared" ref="F20:F22" si="4">VLOOKUP(E20,K$8:L$16,2,FALSE)</f>
        <v>Cordova Bay</v>
      </c>
      <c r="G20" s="15" t="s">
        <v>33</v>
      </c>
      <c r="H20" s="39">
        <v>0.27083333333333331</v>
      </c>
      <c r="I20" s="15">
        <v>3</v>
      </c>
    </row>
    <row r="21" spans="1:9" ht="18" customHeight="1" x14ac:dyDescent="0.25">
      <c r="A21" s="23">
        <v>15</v>
      </c>
      <c r="B21" s="24">
        <v>8</v>
      </c>
      <c r="C21" s="19" t="str">
        <f t="shared" si="0"/>
        <v>Peninsula</v>
      </c>
      <c r="D21" s="20" t="s">
        <v>0</v>
      </c>
      <c r="E21" s="24">
        <v>2</v>
      </c>
      <c r="F21" s="14" t="str">
        <f t="shared" si="4"/>
        <v>Central Saanich - Ross</v>
      </c>
      <c r="G21" s="15" t="s">
        <v>31</v>
      </c>
      <c r="H21" s="39">
        <v>0.27083333333333331</v>
      </c>
      <c r="I21" s="15" t="s">
        <v>25</v>
      </c>
    </row>
    <row r="22" spans="1:9" ht="18" customHeight="1" x14ac:dyDescent="0.25">
      <c r="A22" s="23">
        <v>16</v>
      </c>
      <c r="B22" s="24">
        <v>9</v>
      </c>
      <c r="C22" s="19" t="str">
        <f t="shared" si="0"/>
        <v>Sooke</v>
      </c>
      <c r="D22" s="20" t="s">
        <v>0</v>
      </c>
      <c r="E22" s="24">
        <v>1</v>
      </c>
      <c r="F22" s="14" t="str">
        <f t="shared" si="4"/>
        <v>Central Saanich - Philip</v>
      </c>
      <c r="G22" s="15" t="s">
        <v>30</v>
      </c>
      <c r="H22" s="39">
        <v>4.1666666666666664E-2</v>
      </c>
      <c r="I22" s="15" t="s">
        <v>25</v>
      </c>
    </row>
    <row r="23" spans="1:9" ht="18" customHeight="1" x14ac:dyDescent="0.25">
      <c r="A23" s="13">
        <v>17</v>
      </c>
      <c r="B23" s="33">
        <v>3</v>
      </c>
      <c r="C23" s="30" t="str">
        <f t="shared" si="0"/>
        <v>Cordova Bay</v>
      </c>
      <c r="D23" s="31" t="s">
        <v>0</v>
      </c>
      <c r="E23" s="33">
        <v>1</v>
      </c>
      <c r="F23" s="30" t="str">
        <f>VLOOKUP(E23,K$8:L$16,2,FALSE)</f>
        <v>Central Saanich - Philip</v>
      </c>
      <c r="G23" s="32" t="s">
        <v>35</v>
      </c>
      <c r="H23" s="38">
        <v>0.27083333333333331</v>
      </c>
      <c r="I23" s="32" t="s">
        <v>36</v>
      </c>
    </row>
    <row r="24" spans="1:9" ht="18" customHeight="1" x14ac:dyDescent="0.25">
      <c r="A24" s="13">
        <v>18</v>
      </c>
      <c r="B24" s="33">
        <v>4</v>
      </c>
      <c r="C24" s="30" t="str">
        <f t="shared" si="0"/>
        <v>Gordon Head</v>
      </c>
      <c r="D24" s="31" t="s">
        <v>0</v>
      </c>
      <c r="E24" s="33">
        <v>9</v>
      </c>
      <c r="F24" s="30" t="str">
        <f t="shared" ref="F24:F26" si="5">VLOOKUP(E24,K$8:L$16,2,FALSE)</f>
        <v>Sooke</v>
      </c>
      <c r="G24" s="32" t="s">
        <v>22</v>
      </c>
      <c r="H24" s="38">
        <v>0.125</v>
      </c>
      <c r="I24" s="32">
        <v>2</v>
      </c>
    </row>
    <row r="25" spans="1:9" ht="18" customHeight="1" x14ac:dyDescent="0.25">
      <c r="A25" s="13">
        <v>19</v>
      </c>
      <c r="B25" s="33">
        <v>5</v>
      </c>
      <c r="C25" s="30" t="str">
        <f t="shared" si="0"/>
        <v>Lakehill</v>
      </c>
      <c r="D25" s="31" t="s">
        <v>0</v>
      </c>
      <c r="E25" s="33">
        <v>8</v>
      </c>
      <c r="F25" s="30" t="str">
        <f t="shared" si="5"/>
        <v>Peninsula</v>
      </c>
      <c r="G25" s="32" t="s">
        <v>34</v>
      </c>
      <c r="H25" s="38">
        <v>0.27083333333333331</v>
      </c>
      <c r="I25" s="32">
        <v>5</v>
      </c>
    </row>
    <row r="26" spans="1:9" ht="18" customHeight="1" x14ac:dyDescent="0.25">
      <c r="A26" s="13">
        <v>20</v>
      </c>
      <c r="B26" s="33">
        <v>6</v>
      </c>
      <c r="C26" s="30" t="str">
        <f t="shared" si="0"/>
        <v>Langford - Dixon</v>
      </c>
      <c r="D26" s="31" t="s">
        <v>0</v>
      </c>
      <c r="E26" s="33">
        <v>7</v>
      </c>
      <c r="F26" s="30" t="str">
        <f t="shared" si="5"/>
        <v>Langford - Bryden</v>
      </c>
      <c r="G26" s="32" t="s">
        <v>37</v>
      </c>
      <c r="H26" s="38">
        <v>0.27083333333333331</v>
      </c>
      <c r="I26" s="32">
        <v>4</v>
      </c>
    </row>
    <row r="27" spans="1:9" ht="18" customHeight="1" x14ac:dyDescent="0.25">
      <c r="A27" s="23">
        <v>21</v>
      </c>
      <c r="B27" s="24">
        <v>7</v>
      </c>
      <c r="C27" s="19" t="str">
        <f t="shared" si="0"/>
        <v>Langford - Bryden</v>
      </c>
      <c r="D27" s="20" t="s">
        <v>0</v>
      </c>
      <c r="E27" s="24">
        <v>5</v>
      </c>
      <c r="F27" s="14" t="str">
        <f>VLOOKUP(E27,K$8:L136,2,FALSE)</f>
        <v>Lakehill</v>
      </c>
      <c r="G27" s="15" t="s">
        <v>40</v>
      </c>
      <c r="H27" s="39">
        <v>0.125</v>
      </c>
      <c r="I27" s="15">
        <v>2</v>
      </c>
    </row>
    <row r="28" spans="1:9" ht="18" customHeight="1" x14ac:dyDescent="0.25">
      <c r="A28" s="23">
        <v>22</v>
      </c>
      <c r="B28" s="24">
        <v>8</v>
      </c>
      <c r="C28" s="19" t="str">
        <f t="shared" si="0"/>
        <v>Peninsula</v>
      </c>
      <c r="D28" s="20" t="s">
        <v>0</v>
      </c>
      <c r="E28" s="24">
        <v>4</v>
      </c>
      <c r="F28" s="14" t="str">
        <f>VLOOKUP(E28,K$8:L137,2,FALSE)</f>
        <v>Gordon Head</v>
      </c>
      <c r="G28" s="40" t="s">
        <v>39</v>
      </c>
      <c r="H28" s="39">
        <v>0.25</v>
      </c>
      <c r="I28" s="15" t="s">
        <v>32</v>
      </c>
    </row>
    <row r="29" spans="1:9" ht="18" customHeight="1" x14ac:dyDescent="0.25">
      <c r="A29" s="23">
        <v>23</v>
      </c>
      <c r="B29" s="24">
        <v>9</v>
      </c>
      <c r="C29" s="19" t="str">
        <f t="shared" si="0"/>
        <v>Sooke</v>
      </c>
      <c r="D29" s="20" t="s">
        <v>0</v>
      </c>
      <c r="E29" s="24">
        <v>3</v>
      </c>
      <c r="F29" s="14" t="str">
        <f>VLOOKUP(E29,K$8:L138,2,FALSE)</f>
        <v>Cordova Bay</v>
      </c>
      <c r="G29" s="21" t="s">
        <v>28</v>
      </c>
      <c r="H29" s="39">
        <v>0.45833333333333331</v>
      </c>
      <c r="I29" s="48" t="s">
        <v>54</v>
      </c>
    </row>
    <row r="30" spans="1:9" ht="18" customHeight="1" x14ac:dyDescent="0.25">
      <c r="A30" s="23">
        <v>24</v>
      </c>
      <c r="B30" s="24">
        <v>1</v>
      </c>
      <c r="C30" s="19" t="str">
        <f t="shared" si="0"/>
        <v>Central Saanich - Philip</v>
      </c>
      <c r="D30" s="20" t="s">
        <v>0</v>
      </c>
      <c r="E30" s="24">
        <v>2</v>
      </c>
      <c r="F30" s="14" t="str">
        <f>VLOOKUP(E30,K$8:L139,2,FALSE)</f>
        <v>Central Saanich - Ross</v>
      </c>
      <c r="G30" s="15" t="s">
        <v>38</v>
      </c>
      <c r="H30" s="39">
        <v>0.27083333333333331</v>
      </c>
      <c r="I30" s="15" t="s">
        <v>25</v>
      </c>
    </row>
    <row r="31" spans="1:9" ht="18" customHeight="1" x14ac:dyDescent="0.25">
      <c r="A31" s="13">
        <v>25</v>
      </c>
      <c r="B31" s="33">
        <v>4</v>
      </c>
      <c r="C31" s="30" t="str">
        <f t="shared" si="0"/>
        <v>Gordon Head</v>
      </c>
      <c r="D31" s="31" t="s">
        <v>0</v>
      </c>
      <c r="E31" s="33">
        <v>2</v>
      </c>
      <c r="F31" s="30" t="str">
        <f>VLOOKUP(E31,K$8:L$16,2,FALSE)</f>
        <v>Central Saanich - Ross</v>
      </c>
      <c r="G31" s="32" t="s">
        <v>65</v>
      </c>
      <c r="H31" s="38">
        <v>0.27083333333333331</v>
      </c>
      <c r="I31" s="32" t="s">
        <v>25</v>
      </c>
    </row>
    <row r="32" spans="1:9" ht="18" customHeight="1" x14ac:dyDescent="0.25">
      <c r="A32" s="13">
        <v>26</v>
      </c>
      <c r="B32" s="33">
        <v>5</v>
      </c>
      <c r="C32" s="30" t="str">
        <f t="shared" si="0"/>
        <v>Lakehill</v>
      </c>
      <c r="D32" s="31" t="s">
        <v>0</v>
      </c>
      <c r="E32" s="33">
        <v>1</v>
      </c>
      <c r="F32" s="30" t="str">
        <f t="shared" ref="F32:F34" si="6">VLOOKUP(E32,K$8:L$16,2,FALSE)</f>
        <v>Central Saanich - Philip</v>
      </c>
      <c r="G32" s="32" t="s">
        <v>21</v>
      </c>
      <c r="H32" s="51">
        <v>0.20833333333333334</v>
      </c>
      <c r="I32" s="52" t="s">
        <v>25</v>
      </c>
    </row>
    <row r="33" spans="1:9" ht="18" customHeight="1" x14ac:dyDescent="0.25">
      <c r="A33" s="13">
        <v>27</v>
      </c>
      <c r="B33" s="33">
        <v>6</v>
      </c>
      <c r="C33" s="30" t="str">
        <f t="shared" si="0"/>
        <v>Langford - Dixon</v>
      </c>
      <c r="D33" s="31" t="s">
        <v>0</v>
      </c>
      <c r="E33" s="33">
        <v>9</v>
      </c>
      <c r="F33" s="30" t="str">
        <f t="shared" si="6"/>
        <v>Sooke</v>
      </c>
      <c r="G33" s="32" t="s">
        <v>41</v>
      </c>
      <c r="H33" s="38">
        <v>0.27083333333333331</v>
      </c>
      <c r="I33" s="32">
        <v>2</v>
      </c>
    </row>
    <row r="34" spans="1:9" ht="18" customHeight="1" x14ac:dyDescent="0.25">
      <c r="A34" s="13">
        <v>28</v>
      </c>
      <c r="B34" s="33">
        <v>7</v>
      </c>
      <c r="C34" s="30" t="str">
        <f t="shared" si="0"/>
        <v>Langford - Bryden</v>
      </c>
      <c r="D34" s="31" t="s">
        <v>0</v>
      </c>
      <c r="E34" s="33">
        <v>8</v>
      </c>
      <c r="F34" s="30" t="str">
        <f t="shared" si="6"/>
        <v>Peninsula</v>
      </c>
      <c r="G34" s="32" t="s">
        <v>42</v>
      </c>
      <c r="H34" s="38">
        <v>0.27083333333333331</v>
      </c>
      <c r="I34" s="32">
        <v>5</v>
      </c>
    </row>
    <row r="35" spans="1:9" ht="18" customHeight="1" x14ac:dyDescent="0.25">
      <c r="A35" s="23">
        <v>29</v>
      </c>
      <c r="B35" s="24">
        <v>8</v>
      </c>
      <c r="C35" s="19" t="str">
        <f t="shared" si="0"/>
        <v>Peninsula</v>
      </c>
      <c r="D35" s="20" t="s">
        <v>0</v>
      </c>
      <c r="E35" s="24">
        <v>6</v>
      </c>
      <c r="F35" s="14" t="str">
        <f>VLOOKUP(E35,K$8:L$16,2,FALSE)</f>
        <v>Langford - Dixon</v>
      </c>
      <c r="G35" s="15" t="s">
        <v>45</v>
      </c>
      <c r="H35" s="39">
        <v>0.27083333333333331</v>
      </c>
      <c r="I35" s="15">
        <v>4</v>
      </c>
    </row>
    <row r="36" spans="1:9" ht="18" customHeight="1" x14ac:dyDescent="0.25">
      <c r="A36" s="23">
        <v>30</v>
      </c>
      <c r="B36" s="24">
        <v>9</v>
      </c>
      <c r="C36" s="19" t="str">
        <f t="shared" si="0"/>
        <v>Sooke</v>
      </c>
      <c r="D36" s="20" t="s">
        <v>0</v>
      </c>
      <c r="E36" s="24">
        <v>5</v>
      </c>
      <c r="F36" s="14" t="str">
        <f t="shared" ref="F36:F38" si="7">VLOOKUP(E36,K$8:L$16,2,FALSE)</f>
        <v>Lakehill</v>
      </c>
      <c r="G36" s="15" t="s">
        <v>52</v>
      </c>
      <c r="H36" s="39">
        <v>0.27083333333333331</v>
      </c>
      <c r="I36" s="15">
        <v>2</v>
      </c>
    </row>
    <row r="37" spans="1:9" ht="18" customHeight="1" x14ac:dyDescent="0.25">
      <c r="A37" s="23">
        <v>31</v>
      </c>
      <c r="B37" s="24">
        <v>1</v>
      </c>
      <c r="C37" s="19" t="str">
        <f t="shared" si="0"/>
        <v>Central Saanich - Philip</v>
      </c>
      <c r="D37" s="20" t="s">
        <v>0</v>
      </c>
      <c r="E37" s="24">
        <v>4</v>
      </c>
      <c r="F37" s="14" t="str">
        <f t="shared" si="7"/>
        <v>Gordon Head</v>
      </c>
      <c r="G37" s="15" t="s">
        <v>43</v>
      </c>
      <c r="H37" s="39">
        <v>0.45833333333333331</v>
      </c>
      <c r="I37" s="15" t="s">
        <v>32</v>
      </c>
    </row>
    <row r="38" spans="1:9" ht="18" customHeight="1" x14ac:dyDescent="0.25">
      <c r="A38" s="23">
        <v>32</v>
      </c>
      <c r="B38" s="24">
        <v>2</v>
      </c>
      <c r="C38" s="19" t="str">
        <f t="shared" si="0"/>
        <v>Central Saanich - Ross</v>
      </c>
      <c r="D38" s="20" t="s">
        <v>0</v>
      </c>
      <c r="E38" s="24">
        <v>3</v>
      </c>
      <c r="F38" s="14" t="str">
        <f t="shared" si="7"/>
        <v>Cordova Bay</v>
      </c>
      <c r="G38" s="15" t="s">
        <v>44</v>
      </c>
      <c r="H38" s="39">
        <v>0.27083333333333331</v>
      </c>
      <c r="I38" s="15">
        <v>3</v>
      </c>
    </row>
    <row r="39" spans="1:9" ht="18" customHeight="1" x14ac:dyDescent="0.25">
      <c r="A39" s="13">
        <v>33</v>
      </c>
      <c r="B39" s="33">
        <v>9</v>
      </c>
      <c r="C39" s="30" t="str">
        <f t="shared" si="0"/>
        <v>Sooke</v>
      </c>
      <c r="D39" s="31" t="s">
        <v>0</v>
      </c>
      <c r="E39" s="33">
        <v>7</v>
      </c>
      <c r="F39" s="30" t="str">
        <f>VLOOKUP(E39,K$8:L$16,2,FALSE)</f>
        <v>Langford - Bryden</v>
      </c>
      <c r="G39" s="32" t="s">
        <v>46</v>
      </c>
      <c r="H39" s="38">
        <v>0.25</v>
      </c>
      <c r="I39" s="32">
        <v>1</v>
      </c>
    </row>
    <row r="40" spans="1:9" ht="18" customHeight="1" x14ac:dyDescent="0.25">
      <c r="A40" s="13">
        <v>34</v>
      </c>
      <c r="B40" s="33">
        <v>1</v>
      </c>
      <c r="C40" s="30" t="str">
        <f t="shared" si="0"/>
        <v>Central Saanich - Philip</v>
      </c>
      <c r="D40" s="31" t="s">
        <v>0</v>
      </c>
      <c r="E40" s="33">
        <v>6</v>
      </c>
      <c r="F40" s="30" t="str">
        <f t="shared" ref="F40:F42" si="8">VLOOKUP(E40,K$8:L$16,2,FALSE)</f>
        <v>Langford - Dixon</v>
      </c>
      <c r="G40" s="32" t="s">
        <v>19</v>
      </c>
      <c r="H40" s="38">
        <v>0.45833333333333331</v>
      </c>
      <c r="I40" s="32">
        <v>1</v>
      </c>
    </row>
    <row r="41" spans="1:9" ht="18" customHeight="1" x14ac:dyDescent="0.25">
      <c r="A41" s="13">
        <v>35</v>
      </c>
      <c r="B41" s="33">
        <v>2</v>
      </c>
      <c r="C41" s="30" t="str">
        <f t="shared" si="0"/>
        <v>Central Saanich - Ross</v>
      </c>
      <c r="D41" s="31" t="s">
        <v>0</v>
      </c>
      <c r="E41" s="33">
        <v>5</v>
      </c>
      <c r="F41" s="30" t="str">
        <f t="shared" si="8"/>
        <v>Lakehill</v>
      </c>
      <c r="G41" s="32" t="s">
        <v>43</v>
      </c>
      <c r="H41" s="38">
        <v>4.1666666666666664E-2</v>
      </c>
      <c r="I41" s="32">
        <v>2</v>
      </c>
    </row>
    <row r="42" spans="1:9" ht="18" customHeight="1" x14ac:dyDescent="0.25">
      <c r="A42" s="13">
        <v>36</v>
      </c>
      <c r="B42" s="33">
        <v>3</v>
      </c>
      <c r="C42" s="30" t="str">
        <f t="shared" si="0"/>
        <v>Cordova Bay</v>
      </c>
      <c r="D42" s="31" t="s">
        <v>0</v>
      </c>
      <c r="E42" s="33">
        <v>4</v>
      </c>
      <c r="F42" s="30" t="str">
        <f t="shared" si="8"/>
        <v>Gordon Head</v>
      </c>
      <c r="G42" s="32" t="s">
        <v>41</v>
      </c>
      <c r="H42" s="38">
        <v>0.27083333333333331</v>
      </c>
      <c r="I42" s="32" t="s">
        <v>32</v>
      </c>
    </row>
    <row r="43" spans="1:9" ht="18" customHeight="1" x14ac:dyDescent="0.25">
      <c r="A43" s="23">
        <v>37</v>
      </c>
      <c r="B43" s="24">
        <v>8</v>
      </c>
      <c r="C43" s="19" t="str">
        <f t="shared" si="0"/>
        <v>Peninsula</v>
      </c>
      <c r="D43" s="20" t="s">
        <v>0</v>
      </c>
      <c r="E43" s="24">
        <v>1</v>
      </c>
      <c r="F43" s="19" t="str">
        <f>VLOOKUP(E43,K$8:L$16,2,FALSE)</f>
        <v>Central Saanich - Philip</v>
      </c>
      <c r="G43" s="52" t="s">
        <v>77</v>
      </c>
      <c r="H43" s="39">
        <v>0.27083333333333331</v>
      </c>
      <c r="I43" s="52" t="s">
        <v>25</v>
      </c>
    </row>
    <row r="44" spans="1:9" ht="18" customHeight="1" x14ac:dyDescent="0.25">
      <c r="A44" s="23">
        <v>38</v>
      </c>
      <c r="B44" s="24">
        <v>7</v>
      </c>
      <c r="C44" s="19" t="str">
        <f t="shared" si="0"/>
        <v>Langford - Bryden</v>
      </c>
      <c r="D44" s="20" t="s">
        <v>0</v>
      </c>
      <c r="E44" s="24">
        <v>2</v>
      </c>
      <c r="F44" s="19" t="str">
        <f t="shared" ref="F44:F54" si="9">VLOOKUP(E44,K$8:L$16,2,FALSE)</f>
        <v>Central Saanich - Ross</v>
      </c>
      <c r="G44" s="15" t="s">
        <v>47</v>
      </c>
      <c r="H44" s="39">
        <v>0.25</v>
      </c>
      <c r="I44" s="15" t="s">
        <v>25</v>
      </c>
    </row>
    <row r="45" spans="1:9" ht="18" customHeight="1" x14ac:dyDescent="0.25">
      <c r="A45" s="23">
        <v>39</v>
      </c>
      <c r="B45" s="24">
        <v>6</v>
      </c>
      <c r="C45" s="19" t="str">
        <f t="shared" si="0"/>
        <v>Langford - Dixon</v>
      </c>
      <c r="D45" s="20" t="s">
        <v>0</v>
      </c>
      <c r="E45" s="24">
        <v>3</v>
      </c>
      <c r="F45" s="19" t="str">
        <f t="shared" si="9"/>
        <v>Cordova Bay</v>
      </c>
      <c r="G45" s="15" t="s">
        <v>48</v>
      </c>
      <c r="H45" s="39">
        <v>0.27083333333333331</v>
      </c>
      <c r="I45" s="15">
        <v>3</v>
      </c>
    </row>
    <row r="46" spans="1:9" ht="18" customHeight="1" x14ac:dyDescent="0.25">
      <c r="A46" s="23">
        <v>40</v>
      </c>
      <c r="B46" s="24">
        <v>5</v>
      </c>
      <c r="C46" s="19" t="str">
        <f t="shared" si="0"/>
        <v>Lakehill</v>
      </c>
      <c r="D46" s="20" t="s">
        <v>0</v>
      </c>
      <c r="E46" s="24">
        <v>4</v>
      </c>
      <c r="F46" s="19" t="str">
        <f t="shared" si="9"/>
        <v>Gordon Head</v>
      </c>
      <c r="G46" s="15" t="s">
        <v>49</v>
      </c>
      <c r="H46" s="39">
        <v>0.27083333333333331</v>
      </c>
      <c r="I46" s="15" t="s">
        <v>32</v>
      </c>
    </row>
    <row r="47" spans="1:9" ht="18" customHeight="1" x14ac:dyDescent="0.25">
      <c r="A47" s="13">
        <v>41</v>
      </c>
      <c r="B47" s="33">
        <v>3</v>
      </c>
      <c r="C47" s="30" t="str">
        <f t="shared" si="0"/>
        <v>Cordova Bay</v>
      </c>
      <c r="D47" s="31" t="s">
        <v>0</v>
      </c>
      <c r="E47" s="33">
        <v>5</v>
      </c>
      <c r="F47" s="30" t="str">
        <f t="shared" si="9"/>
        <v>Lakehill</v>
      </c>
      <c r="G47" s="32" t="s">
        <v>50</v>
      </c>
      <c r="H47" s="38">
        <v>0.25</v>
      </c>
      <c r="I47" s="32">
        <v>2</v>
      </c>
    </row>
    <row r="48" spans="1:9" ht="18" customHeight="1" x14ac:dyDescent="0.25">
      <c r="A48" s="13">
        <v>42</v>
      </c>
      <c r="B48" s="33">
        <v>2</v>
      </c>
      <c r="C48" s="30" t="str">
        <f t="shared" si="0"/>
        <v>Central Saanich - Ross</v>
      </c>
      <c r="D48" s="31" t="s">
        <v>0</v>
      </c>
      <c r="E48" s="33">
        <v>6</v>
      </c>
      <c r="F48" s="30" t="str">
        <f t="shared" si="9"/>
        <v>Langford - Dixon</v>
      </c>
      <c r="G48" s="32" t="s">
        <v>53</v>
      </c>
      <c r="H48" s="38">
        <v>0.27083333333333331</v>
      </c>
      <c r="I48" s="32">
        <v>2</v>
      </c>
    </row>
    <row r="49" spans="1:9" ht="18" customHeight="1" x14ac:dyDescent="0.25">
      <c r="A49" s="13">
        <v>43</v>
      </c>
      <c r="B49" s="33">
        <v>1</v>
      </c>
      <c r="C49" s="30" t="str">
        <f t="shared" si="0"/>
        <v>Central Saanich - Philip</v>
      </c>
      <c r="D49" s="31" t="s">
        <v>0</v>
      </c>
      <c r="E49" s="33">
        <v>7</v>
      </c>
      <c r="F49" s="30" t="str">
        <f t="shared" si="9"/>
        <v>Langford - Bryden</v>
      </c>
      <c r="G49" s="32" t="s">
        <v>51</v>
      </c>
      <c r="H49" s="38">
        <v>0.27083333333333331</v>
      </c>
      <c r="I49" s="32">
        <v>2</v>
      </c>
    </row>
    <row r="50" spans="1:9" ht="18" customHeight="1" x14ac:dyDescent="0.25">
      <c r="A50" s="13">
        <v>44</v>
      </c>
      <c r="B50" s="33">
        <v>9</v>
      </c>
      <c r="C50" s="30" t="str">
        <f t="shared" si="0"/>
        <v>Sooke</v>
      </c>
      <c r="D50" s="31" t="s">
        <v>0</v>
      </c>
      <c r="E50" s="33">
        <v>8</v>
      </c>
      <c r="F50" s="30" t="str">
        <f t="shared" si="9"/>
        <v>Peninsula</v>
      </c>
      <c r="G50" s="32" t="s">
        <v>43</v>
      </c>
      <c r="H50" s="38">
        <v>4.1666666666666664E-2</v>
      </c>
      <c r="I50" s="32">
        <v>5</v>
      </c>
    </row>
    <row r="51" spans="1:9" ht="18" customHeight="1" x14ac:dyDescent="0.25">
      <c r="A51" s="23">
        <v>45</v>
      </c>
      <c r="B51" s="24">
        <v>9</v>
      </c>
      <c r="C51" s="19" t="str">
        <f t="shared" si="0"/>
        <v>Sooke</v>
      </c>
      <c r="D51" s="20" t="s">
        <v>0</v>
      </c>
      <c r="E51" s="24">
        <v>2</v>
      </c>
      <c r="F51" s="19" t="str">
        <f t="shared" si="9"/>
        <v>Central Saanich - Ross</v>
      </c>
      <c r="G51" s="21" t="s">
        <v>29</v>
      </c>
      <c r="H51" s="41">
        <v>0.125</v>
      </c>
      <c r="I51" s="48" t="s">
        <v>54</v>
      </c>
    </row>
    <row r="52" spans="1:9" ht="18" customHeight="1" x14ac:dyDescent="0.25">
      <c r="A52" s="23">
        <v>46</v>
      </c>
      <c r="B52" s="24">
        <v>8</v>
      </c>
      <c r="C52" s="19" t="str">
        <f t="shared" si="0"/>
        <v>Peninsula</v>
      </c>
      <c r="D52" s="20" t="s">
        <v>0</v>
      </c>
      <c r="E52" s="24">
        <v>3</v>
      </c>
      <c r="F52" s="19" t="str">
        <f t="shared" si="9"/>
        <v>Cordova Bay</v>
      </c>
      <c r="G52" s="21" t="s">
        <v>55</v>
      </c>
      <c r="H52" s="41">
        <v>0.27083333333333331</v>
      </c>
      <c r="I52" s="21">
        <v>3</v>
      </c>
    </row>
    <row r="53" spans="1:9" ht="18" customHeight="1" x14ac:dyDescent="0.25">
      <c r="A53" s="23">
        <v>47</v>
      </c>
      <c r="B53" s="24">
        <v>7</v>
      </c>
      <c r="C53" s="19" t="str">
        <f t="shared" si="0"/>
        <v>Langford - Bryden</v>
      </c>
      <c r="D53" s="20" t="s">
        <v>0</v>
      </c>
      <c r="E53" s="24">
        <v>4</v>
      </c>
      <c r="F53" s="19" t="str">
        <f t="shared" si="9"/>
        <v>Gordon Head</v>
      </c>
      <c r="G53" s="21" t="s">
        <v>57</v>
      </c>
      <c r="H53" s="41">
        <v>0.25</v>
      </c>
      <c r="I53" s="21" t="s">
        <v>32</v>
      </c>
    </row>
    <row r="54" spans="1:9" ht="18" customHeight="1" x14ac:dyDescent="0.25">
      <c r="A54" s="23">
        <v>48</v>
      </c>
      <c r="B54" s="24">
        <v>6</v>
      </c>
      <c r="C54" s="19" t="str">
        <f t="shared" si="0"/>
        <v>Langford - Dixon</v>
      </c>
      <c r="D54" s="20" t="s">
        <v>0</v>
      </c>
      <c r="E54" s="24">
        <v>5</v>
      </c>
      <c r="F54" s="19" t="str">
        <f t="shared" si="9"/>
        <v>Lakehill</v>
      </c>
      <c r="G54" s="21" t="s">
        <v>27</v>
      </c>
      <c r="H54" s="41">
        <v>4.1666666666666664E-2</v>
      </c>
      <c r="I54" s="48" t="s">
        <v>56</v>
      </c>
    </row>
    <row r="55" spans="1:9" ht="18" customHeight="1" x14ac:dyDescent="0.25">
      <c r="A55" s="13">
        <v>49</v>
      </c>
      <c r="B55" s="33">
        <v>4</v>
      </c>
      <c r="C55" s="30" t="str">
        <f t="shared" ref="C55:C78" si="10">VLOOKUP(B55,K$8:L$16,2,FALSE)</f>
        <v>Gordon Head</v>
      </c>
      <c r="D55" s="31" t="s">
        <v>0</v>
      </c>
      <c r="E55" s="33">
        <v>6</v>
      </c>
      <c r="F55" s="30" t="str">
        <f>VLOOKUP(E55,K$8:L$16,2,FALSE)</f>
        <v>Langford - Dixon</v>
      </c>
      <c r="G55" s="32" t="s">
        <v>58</v>
      </c>
      <c r="H55" s="38">
        <v>0.45833333333333331</v>
      </c>
      <c r="I55" s="32">
        <v>1</v>
      </c>
    </row>
    <row r="56" spans="1:9" ht="18" customHeight="1" x14ac:dyDescent="0.25">
      <c r="A56" s="13">
        <v>50</v>
      </c>
      <c r="B56" s="33">
        <v>3</v>
      </c>
      <c r="C56" s="30" t="str">
        <f t="shared" si="10"/>
        <v>Cordova Bay</v>
      </c>
      <c r="D56" s="31" t="s">
        <v>0</v>
      </c>
      <c r="E56" s="33">
        <v>7</v>
      </c>
      <c r="F56" s="30" t="str">
        <f t="shared" ref="F56:F58" si="11">VLOOKUP(E56,K$8:L$16,2,FALSE)</f>
        <v>Langford - Bryden</v>
      </c>
      <c r="G56" s="32" t="s">
        <v>59</v>
      </c>
      <c r="H56" s="38">
        <v>0.27083333333333331</v>
      </c>
      <c r="I56" s="32">
        <v>1</v>
      </c>
    </row>
    <row r="57" spans="1:9" ht="18" customHeight="1" x14ac:dyDescent="0.25">
      <c r="A57" s="13">
        <v>51</v>
      </c>
      <c r="B57" s="33">
        <v>2</v>
      </c>
      <c r="C57" s="30" t="str">
        <f t="shared" ref="C57" si="12">VLOOKUP(B57,K$8:L$16,2,FALSE)</f>
        <v>Central Saanich - Ross</v>
      </c>
      <c r="D57" s="31" t="s">
        <v>0</v>
      </c>
      <c r="E57" s="33">
        <v>8</v>
      </c>
      <c r="F57" s="30" t="str">
        <f>VLOOKUP(E57,K$8:L$16,2,FALSE)</f>
        <v>Peninsula</v>
      </c>
      <c r="G57" s="32" t="s">
        <v>28</v>
      </c>
      <c r="H57" s="38">
        <v>4.1666666666666664E-2</v>
      </c>
      <c r="I57" s="32">
        <v>5</v>
      </c>
    </row>
    <row r="58" spans="1:9" ht="18" customHeight="1" x14ac:dyDescent="0.25">
      <c r="A58" s="13">
        <v>52</v>
      </c>
      <c r="B58" s="33">
        <v>1</v>
      </c>
      <c r="C58" s="30" t="str">
        <f t="shared" si="10"/>
        <v>Central Saanich - Philip</v>
      </c>
      <c r="D58" s="31" t="s">
        <v>0</v>
      </c>
      <c r="E58" s="33">
        <v>9</v>
      </c>
      <c r="F58" s="30" t="str">
        <f t="shared" si="11"/>
        <v>Sooke</v>
      </c>
      <c r="G58" s="32" t="s">
        <v>30</v>
      </c>
      <c r="H58" s="38">
        <v>0.125</v>
      </c>
      <c r="I58" s="48" t="s">
        <v>72</v>
      </c>
    </row>
    <row r="59" spans="1:9" ht="18" customHeight="1" x14ac:dyDescent="0.25">
      <c r="A59" s="23">
        <v>53</v>
      </c>
      <c r="B59" s="24">
        <v>1</v>
      </c>
      <c r="C59" s="19" t="str">
        <f t="shared" si="10"/>
        <v>Central Saanich - Philip</v>
      </c>
      <c r="D59" s="20" t="s">
        <v>0</v>
      </c>
      <c r="E59" s="24">
        <v>3</v>
      </c>
      <c r="F59" s="19" t="str">
        <f>VLOOKUP(E59,K$8:L$16,2,FALSE)</f>
        <v>Cordova Bay</v>
      </c>
      <c r="G59" s="52" t="s">
        <v>76</v>
      </c>
      <c r="H59" s="43">
        <v>0.27083333333333331</v>
      </c>
      <c r="I59" s="18">
        <v>2</v>
      </c>
    </row>
    <row r="60" spans="1:9" ht="18" customHeight="1" x14ac:dyDescent="0.25">
      <c r="A60" s="23">
        <v>54</v>
      </c>
      <c r="B60" s="24">
        <v>9</v>
      </c>
      <c r="C60" s="19" t="str">
        <f t="shared" si="10"/>
        <v>Sooke</v>
      </c>
      <c r="D60" s="20" t="s">
        <v>0</v>
      </c>
      <c r="E60" s="24">
        <v>4</v>
      </c>
      <c r="F60" s="19" t="str">
        <f t="shared" ref="F60:F78" si="13">VLOOKUP(E60,K$8:L$16,2,FALSE)</f>
        <v>Gordon Head</v>
      </c>
      <c r="G60" s="18" t="s">
        <v>37</v>
      </c>
      <c r="H60" s="43">
        <v>0.27083333333333331</v>
      </c>
      <c r="I60" s="18" t="s">
        <v>32</v>
      </c>
    </row>
    <row r="61" spans="1:9" ht="18" customHeight="1" x14ac:dyDescent="0.25">
      <c r="A61" s="23">
        <v>55</v>
      </c>
      <c r="B61" s="24">
        <v>8</v>
      </c>
      <c r="C61" s="19" t="str">
        <f t="shared" si="10"/>
        <v>Peninsula</v>
      </c>
      <c r="D61" s="20" t="s">
        <v>0</v>
      </c>
      <c r="E61" s="24">
        <v>5</v>
      </c>
      <c r="F61" s="19" t="str">
        <f t="shared" si="13"/>
        <v>Lakehill</v>
      </c>
      <c r="G61" s="34" t="s">
        <v>30</v>
      </c>
      <c r="H61" s="42">
        <v>4.1666666666666664E-2</v>
      </c>
      <c r="I61" s="50">
        <v>5</v>
      </c>
    </row>
    <row r="62" spans="1:9" ht="18" customHeight="1" x14ac:dyDescent="0.25">
      <c r="A62" s="22">
        <v>56</v>
      </c>
      <c r="B62" s="25">
        <v>7</v>
      </c>
      <c r="C62" s="16" t="str">
        <f t="shared" si="10"/>
        <v>Langford - Bryden</v>
      </c>
      <c r="D62" s="17" t="s">
        <v>0</v>
      </c>
      <c r="E62" s="25">
        <v>6</v>
      </c>
      <c r="F62" s="16" t="str">
        <f t="shared" si="13"/>
        <v>Langford - Dixon</v>
      </c>
      <c r="G62" s="34" t="s">
        <v>60</v>
      </c>
      <c r="H62" s="42">
        <v>0.27083333333333331</v>
      </c>
      <c r="I62" s="34">
        <v>1</v>
      </c>
    </row>
    <row r="63" spans="1:9" ht="18" customHeight="1" x14ac:dyDescent="0.25">
      <c r="A63" s="13">
        <v>57</v>
      </c>
      <c r="B63" s="33">
        <v>5</v>
      </c>
      <c r="C63" s="30" t="str">
        <f t="shared" si="10"/>
        <v>Lakehill</v>
      </c>
      <c r="D63" s="31" t="s">
        <v>0</v>
      </c>
      <c r="E63" s="33">
        <v>7</v>
      </c>
      <c r="F63" s="30" t="str">
        <f t="shared" si="13"/>
        <v>Langford - Bryden</v>
      </c>
      <c r="G63" s="35" t="s">
        <v>61</v>
      </c>
      <c r="H63" s="44">
        <v>0.27083333333333331</v>
      </c>
      <c r="I63" s="35">
        <v>4</v>
      </c>
    </row>
    <row r="64" spans="1:9" ht="18" customHeight="1" x14ac:dyDescent="0.25">
      <c r="A64" s="13">
        <v>58</v>
      </c>
      <c r="B64" s="33">
        <v>4</v>
      </c>
      <c r="C64" s="30" t="str">
        <f t="shared" si="10"/>
        <v>Gordon Head</v>
      </c>
      <c r="D64" s="31" t="s">
        <v>0</v>
      </c>
      <c r="E64" s="33">
        <v>8</v>
      </c>
      <c r="F64" s="30" t="str">
        <f t="shared" si="13"/>
        <v>Peninsula</v>
      </c>
      <c r="G64" s="35" t="s">
        <v>63</v>
      </c>
      <c r="H64" s="44">
        <v>0.27083333333333331</v>
      </c>
      <c r="I64" s="49" t="s">
        <v>73</v>
      </c>
    </row>
    <row r="65" spans="1:9" ht="18" customHeight="1" x14ac:dyDescent="0.25">
      <c r="A65" s="13">
        <v>59</v>
      </c>
      <c r="B65" s="33">
        <v>3</v>
      </c>
      <c r="C65" s="30" t="str">
        <f t="shared" si="10"/>
        <v>Cordova Bay</v>
      </c>
      <c r="D65" s="31" t="s">
        <v>0</v>
      </c>
      <c r="E65" s="33">
        <v>9</v>
      </c>
      <c r="F65" s="30" t="str">
        <f t="shared" si="13"/>
        <v>Sooke</v>
      </c>
      <c r="G65" s="35" t="s">
        <v>28</v>
      </c>
      <c r="H65" s="44">
        <v>4.1666666666666664E-2</v>
      </c>
      <c r="I65" s="35">
        <v>1</v>
      </c>
    </row>
    <row r="66" spans="1:9" ht="18" customHeight="1" x14ac:dyDescent="0.25">
      <c r="A66" s="13">
        <v>60</v>
      </c>
      <c r="B66" s="33">
        <v>2</v>
      </c>
      <c r="C66" s="30" t="str">
        <f t="shared" si="10"/>
        <v>Central Saanich - Ross</v>
      </c>
      <c r="D66" s="31" t="s">
        <v>0</v>
      </c>
      <c r="E66" s="33">
        <v>1</v>
      </c>
      <c r="F66" s="30" t="str">
        <f t="shared" si="13"/>
        <v>Central Saanich - Philip</v>
      </c>
      <c r="G66" s="35" t="s">
        <v>62</v>
      </c>
      <c r="H66" s="44">
        <v>0.27083333333333331</v>
      </c>
      <c r="I66" s="35" t="s">
        <v>25</v>
      </c>
    </row>
    <row r="67" spans="1:9" ht="18" customHeight="1" x14ac:dyDescent="0.25">
      <c r="A67" s="22">
        <v>61</v>
      </c>
      <c r="B67" s="25">
        <v>2</v>
      </c>
      <c r="C67" s="16" t="str">
        <f t="shared" si="10"/>
        <v>Central Saanich - Ross</v>
      </c>
      <c r="D67" s="17" t="s">
        <v>0</v>
      </c>
      <c r="E67" s="25">
        <v>4</v>
      </c>
      <c r="F67" s="16" t="str">
        <f t="shared" si="13"/>
        <v>Gordon Head</v>
      </c>
      <c r="G67" s="37" t="s">
        <v>20</v>
      </c>
      <c r="H67" s="45">
        <v>0.25</v>
      </c>
      <c r="I67" s="37" t="s">
        <v>32</v>
      </c>
    </row>
    <row r="68" spans="1:9" ht="18" customHeight="1" x14ac:dyDescent="0.25">
      <c r="A68" s="22">
        <v>62</v>
      </c>
      <c r="B68" s="25">
        <v>1</v>
      </c>
      <c r="C68" s="16" t="str">
        <f t="shared" si="10"/>
        <v>Central Saanich - Philip</v>
      </c>
      <c r="D68" s="17" t="s">
        <v>0</v>
      </c>
      <c r="E68" s="25">
        <v>5</v>
      </c>
      <c r="F68" s="16" t="str">
        <f t="shared" si="13"/>
        <v>Lakehill</v>
      </c>
      <c r="G68" s="37" t="s">
        <v>64</v>
      </c>
      <c r="H68" s="45">
        <v>0.27083333333333331</v>
      </c>
      <c r="I68" s="47">
        <v>2</v>
      </c>
    </row>
    <row r="69" spans="1:9" ht="18" customHeight="1" x14ac:dyDescent="0.25">
      <c r="A69" s="22">
        <v>63</v>
      </c>
      <c r="B69" s="25">
        <v>9</v>
      </c>
      <c r="C69" s="16" t="str">
        <f t="shared" si="10"/>
        <v>Sooke</v>
      </c>
      <c r="D69" s="17" t="s">
        <v>0</v>
      </c>
      <c r="E69" s="25">
        <v>6</v>
      </c>
      <c r="F69" s="16" t="str">
        <f t="shared" si="13"/>
        <v>Langford - Dixon</v>
      </c>
      <c r="G69" s="37" t="s">
        <v>39</v>
      </c>
      <c r="H69" s="45">
        <v>0.25</v>
      </c>
      <c r="I69" s="37">
        <v>1</v>
      </c>
    </row>
    <row r="70" spans="1:9" ht="18" customHeight="1" x14ac:dyDescent="0.25">
      <c r="A70" s="22">
        <v>64</v>
      </c>
      <c r="B70" s="25">
        <v>8</v>
      </c>
      <c r="C70" s="16" t="str">
        <f t="shared" si="10"/>
        <v>Peninsula</v>
      </c>
      <c r="D70" s="17" t="s">
        <v>0</v>
      </c>
      <c r="E70" s="25">
        <v>7</v>
      </c>
      <c r="F70" s="16" t="str">
        <f t="shared" si="13"/>
        <v>Langford - Bryden</v>
      </c>
      <c r="G70" s="37" t="s">
        <v>57</v>
      </c>
      <c r="H70" s="45">
        <v>0.25</v>
      </c>
      <c r="I70" s="37">
        <v>1</v>
      </c>
    </row>
    <row r="71" spans="1:9" ht="18" customHeight="1" x14ac:dyDescent="0.25">
      <c r="A71" s="13">
        <v>65</v>
      </c>
      <c r="B71" s="33">
        <v>6</v>
      </c>
      <c r="C71" s="30" t="str">
        <f t="shared" si="10"/>
        <v>Langford - Dixon</v>
      </c>
      <c r="D71" s="31" t="s">
        <v>0</v>
      </c>
      <c r="E71" s="33">
        <v>8</v>
      </c>
      <c r="F71" s="30" t="str">
        <f t="shared" si="13"/>
        <v>Peninsula</v>
      </c>
      <c r="G71" s="35" t="s">
        <v>43</v>
      </c>
      <c r="H71" s="44">
        <v>0.125</v>
      </c>
      <c r="I71" s="35">
        <v>5</v>
      </c>
    </row>
    <row r="72" spans="1:9" ht="18" customHeight="1" x14ac:dyDescent="0.25">
      <c r="A72" s="13">
        <v>66</v>
      </c>
      <c r="B72" s="33">
        <v>5</v>
      </c>
      <c r="C72" s="30" t="str">
        <f t="shared" si="10"/>
        <v>Lakehill</v>
      </c>
      <c r="D72" s="31" t="s">
        <v>0</v>
      </c>
      <c r="E72" s="33">
        <v>9</v>
      </c>
      <c r="F72" s="30" t="str">
        <f t="shared" si="13"/>
        <v>Sooke</v>
      </c>
      <c r="G72" s="35" t="s">
        <v>60</v>
      </c>
      <c r="H72" s="44">
        <v>0.27083333333333331</v>
      </c>
      <c r="I72" s="35">
        <v>2</v>
      </c>
    </row>
    <row r="73" spans="1:9" ht="18" customHeight="1" x14ac:dyDescent="0.25">
      <c r="A73" s="13">
        <v>67</v>
      </c>
      <c r="B73" s="33">
        <v>4</v>
      </c>
      <c r="C73" s="30" t="str">
        <f t="shared" si="10"/>
        <v>Gordon Head</v>
      </c>
      <c r="D73" s="31" t="s">
        <v>0</v>
      </c>
      <c r="E73" s="33">
        <v>1</v>
      </c>
      <c r="F73" s="30" t="str">
        <f t="shared" si="13"/>
        <v>Central Saanich - Philip</v>
      </c>
      <c r="G73" s="35" t="s">
        <v>43</v>
      </c>
      <c r="H73" s="44">
        <v>4.1666666666666664E-2</v>
      </c>
      <c r="I73" s="49" t="s">
        <v>73</v>
      </c>
    </row>
    <row r="74" spans="1:9" ht="18" customHeight="1" x14ac:dyDescent="0.25">
      <c r="A74" s="13">
        <v>68</v>
      </c>
      <c r="B74" s="33">
        <v>3</v>
      </c>
      <c r="C74" s="30" t="str">
        <f t="shared" si="10"/>
        <v>Cordova Bay</v>
      </c>
      <c r="D74" s="31" t="s">
        <v>0</v>
      </c>
      <c r="E74" s="33">
        <v>2</v>
      </c>
      <c r="F74" s="30" t="str">
        <f t="shared" si="13"/>
        <v>Central Saanich - Ross</v>
      </c>
      <c r="G74" s="35" t="s">
        <v>66</v>
      </c>
      <c r="H74" s="44">
        <v>0.25</v>
      </c>
      <c r="I74" s="49" t="s">
        <v>74</v>
      </c>
    </row>
    <row r="75" spans="1:9" ht="18" customHeight="1" x14ac:dyDescent="0.25">
      <c r="A75" s="23">
        <v>69</v>
      </c>
      <c r="B75" s="24">
        <v>7</v>
      </c>
      <c r="C75" s="19" t="str">
        <f t="shared" si="10"/>
        <v>Langford - Bryden</v>
      </c>
      <c r="D75" s="20" t="s">
        <v>0</v>
      </c>
      <c r="E75" s="24">
        <v>9</v>
      </c>
      <c r="F75" s="19" t="str">
        <f t="shared" si="13"/>
        <v>Sooke</v>
      </c>
      <c r="G75" s="36" t="s">
        <v>64</v>
      </c>
      <c r="H75" s="46">
        <v>0.27083333333333331</v>
      </c>
      <c r="I75" s="36">
        <v>2</v>
      </c>
    </row>
    <row r="76" spans="1:9" ht="18" customHeight="1" x14ac:dyDescent="0.25">
      <c r="A76" s="23">
        <v>70</v>
      </c>
      <c r="B76" s="24">
        <v>6</v>
      </c>
      <c r="C76" s="19" t="str">
        <f t="shared" si="10"/>
        <v>Langford - Dixon</v>
      </c>
      <c r="D76" s="20" t="s">
        <v>0</v>
      </c>
      <c r="E76" s="24">
        <v>1</v>
      </c>
      <c r="F76" s="19" t="str">
        <f t="shared" si="13"/>
        <v>Central Saanich - Philip</v>
      </c>
      <c r="G76" s="50" t="s">
        <v>78</v>
      </c>
      <c r="H76" s="46">
        <v>0.27083333333333331</v>
      </c>
      <c r="I76" s="50" t="s">
        <v>25</v>
      </c>
    </row>
    <row r="77" spans="1:9" ht="18" customHeight="1" x14ac:dyDescent="0.25">
      <c r="A77" s="23">
        <v>71</v>
      </c>
      <c r="B77" s="24">
        <v>5</v>
      </c>
      <c r="C77" s="19" t="str">
        <f t="shared" si="10"/>
        <v>Lakehill</v>
      </c>
      <c r="D77" s="20" t="s">
        <v>0</v>
      </c>
      <c r="E77" s="24">
        <v>2</v>
      </c>
      <c r="F77" s="19" t="str">
        <f t="shared" si="13"/>
        <v>Central Saanich - Ross</v>
      </c>
      <c r="G77" s="36" t="s">
        <v>43</v>
      </c>
      <c r="H77" s="46">
        <v>0.125</v>
      </c>
      <c r="I77" s="49" t="s">
        <v>75</v>
      </c>
    </row>
    <row r="78" spans="1:9" ht="18" customHeight="1" x14ac:dyDescent="0.25">
      <c r="A78" s="23">
        <v>72</v>
      </c>
      <c r="B78" s="24">
        <v>4</v>
      </c>
      <c r="C78" s="19" t="str">
        <f t="shared" si="10"/>
        <v>Gordon Head</v>
      </c>
      <c r="D78" s="20" t="s">
        <v>0</v>
      </c>
      <c r="E78" s="24">
        <v>3</v>
      </c>
      <c r="F78" s="19" t="str">
        <f t="shared" si="13"/>
        <v>Cordova Bay</v>
      </c>
      <c r="G78" s="36" t="s">
        <v>67</v>
      </c>
      <c r="H78" s="46">
        <v>0.27083333333333331</v>
      </c>
      <c r="I78" s="36">
        <v>2</v>
      </c>
    </row>
    <row r="79" spans="1:9" ht="18" customHeight="1" x14ac:dyDescent="0.25"/>
    <row r="80" spans="1:9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</sheetData>
  <mergeCells count="4">
    <mergeCell ref="K6:L6"/>
    <mergeCell ref="A1:I1"/>
    <mergeCell ref="A5:I5"/>
    <mergeCell ref="D2:I3"/>
  </mergeCells>
  <pageMargins left="0.70866141732283472" right="0.70866141732283472" top="0.74803149606299213" bottom="0.74803149606299213" header="0.31496062992125984" footer="0.31496062992125984"/>
  <pageSetup scale="8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Team $</vt:lpstr>
      <vt:lpstr>'9 Team $'!Print_Area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CamosunCollege</cp:lastModifiedBy>
  <cp:lastPrinted>2017-04-02T03:06:20Z</cp:lastPrinted>
  <dcterms:created xsi:type="dcterms:W3CDTF">2015-10-28T23:08:46Z</dcterms:created>
  <dcterms:modified xsi:type="dcterms:W3CDTF">2017-04-05T15:13:37Z</dcterms:modified>
</cp:coreProperties>
</file>